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6605" windowHeight="7680"/>
  </bookViews>
  <sheets>
    <sheet name="sheet2" sheetId="3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Q32" i="3"/>
  <c r="Q18"/>
  <c r="Q7"/>
  <c r="P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7"/>
  <c r="P8"/>
  <c r="P9"/>
  <c r="P10"/>
  <c r="P11"/>
  <c r="P12"/>
  <c r="P13"/>
  <c r="P14"/>
  <c r="P15"/>
  <c r="P16"/>
  <c r="P17"/>
  <c r="P18"/>
  <c r="P19"/>
  <c r="P20"/>
  <c r="P22"/>
  <c r="P23"/>
  <c r="P24"/>
  <c r="P25"/>
  <c r="P26"/>
  <c r="P27"/>
  <c r="P28"/>
  <c r="P29"/>
  <c r="P30"/>
  <c r="P31"/>
  <c r="P32"/>
  <c r="P33"/>
  <c r="P34"/>
  <c r="Q9"/>
  <c r="Q10"/>
  <c r="Q11"/>
  <c r="Q12"/>
  <c r="Q13"/>
  <c r="Q14"/>
  <c r="Q15"/>
  <c r="Q16"/>
  <c r="Q17"/>
  <c r="Q19"/>
  <c r="Q20"/>
  <c r="Q21"/>
  <c r="Q22"/>
  <c r="Q23"/>
  <c r="Q24"/>
  <c r="Q25"/>
  <c r="Q26"/>
  <c r="Q27"/>
  <c r="Q28"/>
  <c r="Q29"/>
  <c r="Q30"/>
  <c r="Q31"/>
  <c r="Q33"/>
  <c r="Q34"/>
  <c r="Q8"/>
  <c r="D21" l="1"/>
  <c r="H24"/>
</calcChain>
</file>

<file path=xl/comments1.xml><?xml version="1.0" encoding="utf-8"?>
<comments xmlns="http://schemas.openxmlformats.org/spreadsheetml/2006/main">
  <authors>
    <author>040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040: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<sst xmlns="http://schemas.openxmlformats.org/spreadsheetml/2006/main" count="70" uniqueCount="57">
  <si>
    <t>Sub-Group</t>
  </si>
  <si>
    <t>Description</t>
  </si>
  <si>
    <t>a</t>
  </si>
  <si>
    <t>Cereals &amp;  Products</t>
  </si>
  <si>
    <t>b</t>
  </si>
  <si>
    <t>Pulses &amp; Products</t>
  </si>
  <si>
    <t>c</t>
  </si>
  <si>
    <t>Oils and Fats</t>
  </si>
  <si>
    <t>d</t>
  </si>
  <si>
    <t xml:space="preserve">Meat, Fish and Eggs </t>
  </si>
  <si>
    <t>e</t>
  </si>
  <si>
    <t>Milk and Products</t>
  </si>
  <si>
    <t>f</t>
  </si>
  <si>
    <t>Condiments and Spices</t>
  </si>
  <si>
    <t>g</t>
  </si>
  <si>
    <t>h</t>
  </si>
  <si>
    <t>Fruits</t>
  </si>
  <si>
    <t>i</t>
  </si>
  <si>
    <t>Sugar</t>
  </si>
  <si>
    <t>j</t>
  </si>
  <si>
    <t>Non alcoholic beverages</t>
  </si>
  <si>
    <t>k</t>
  </si>
  <si>
    <t>prepared meals etc.</t>
  </si>
  <si>
    <t>I</t>
  </si>
  <si>
    <t>II</t>
  </si>
  <si>
    <t>III</t>
  </si>
  <si>
    <t>IV</t>
  </si>
  <si>
    <t>Clothing &amp;Bedding</t>
  </si>
  <si>
    <t>Footwear</t>
  </si>
  <si>
    <t>V</t>
  </si>
  <si>
    <t>Medical Care</t>
  </si>
  <si>
    <t>Education,Stationery etc.</t>
  </si>
  <si>
    <t>Recreation &amp; amusement</t>
  </si>
  <si>
    <t>Transport &amp; Communication</t>
  </si>
  <si>
    <t>Personal Care &amp; Effects</t>
  </si>
  <si>
    <t>Household requisites</t>
  </si>
  <si>
    <t>Others</t>
  </si>
  <si>
    <t>VI</t>
  </si>
  <si>
    <t>Consumer Food Price Index</t>
  </si>
  <si>
    <t>Weights</t>
  </si>
  <si>
    <t>Rural</t>
  </si>
  <si>
    <t>Urban</t>
  </si>
  <si>
    <t>Combined</t>
  </si>
  <si>
    <t>Pan, Supari, Tobacco
 &amp; Intoxicants</t>
  </si>
  <si>
    <t>Group</t>
  </si>
  <si>
    <t xml:space="preserve">Food Group </t>
  </si>
  <si>
    <t xml:space="preserve">Housing </t>
  </si>
  <si>
    <t xml:space="preserve">Fuel &amp; Light </t>
  </si>
  <si>
    <t>Miscellaneous</t>
  </si>
  <si>
    <t xml:space="preserve">                                                                                                                           Base Year 2010= 100</t>
  </si>
  <si>
    <t xml:space="preserve">Clothing and Bedding </t>
  </si>
  <si>
    <t>General Index (All Groups)</t>
  </si>
  <si>
    <t xml:space="preserve">Vegetables </t>
  </si>
  <si>
    <t xml:space="preserve">                    Rural</t>
  </si>
  <si>
    <t xml:space="preserve">         CPI (April-June)</t>
  </si>
  <si>
    <t>Consumer Price Index For Rural, Urban and Combined (April-June) 2022</t>
  </si>
  <si>
    <t xml:space="preserve">                                                                                                              Annexure 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</si>
</sst>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indent="3"/>
    </xf>
    <xf numFmtId="0" fontId="3" fillId="0" borderId="0" xfId="0" applyFont="1"/>
    <xf numFmtId="0" fontId="4" fillId="0" borderId="1" xfId="0" applyFont="1" applyBorder="1"/>
    <xf numFmtId="17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/>
    <xf numFmtId="2" fontId="3" fillId="2" borderId="1" xfId="0" applyNumberFormat="1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0" fontId="3" fillId="2" borderId="8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/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/>
    <xf numFmtId="0" fontId="5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weight%20diagram%20alu%20july%202016/new%20cpi%20rural%20urban%20weight%20revise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items wise Rural wieght"/>
      <sheetName val="Rural CPI wieght"/>
      <sheetName val="itemwise Urban weight"/>
      <sheetName val="Urban CPI weight"/>
      <sheetName val="R&amp;U Combine CPI Weight"/>
      <sheetName val="RuralUrban(combine)CPI weight"/>
      <sheetName val="Rural"/>
      <sheetName val="Urban"/>
      <sheetName val="combined"/>
      <sheetName val="CPI WGT rur"/>
      <sheetName val="CPI WGT URB"/>
      <sheetName val="CPI WGT CMBN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5">
          <cell r="F5">
            <v>17.888482101348206</v>
          </cell>
        </row>
        <row r="20">
          <cell r="F20">
            <v>0</v>
          </cell>
        </row>
        <row r="33">
          <cell r="F33">
            <v>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R34" sqref="R34"/>
    </sheetView>
  </sheetViews>
  <sheetFormatPr defaultRowHeight="15"/>
  <cols>
    <col min="1" max="1" width="4.85546875" customWidth="1"/>
    <col min="2" max="2" width="7.28515625" customWidth="1"/>
    <col min="3" max="3" width="21.85546875" customWidth="1"/>
    <col min="4" max="5" width="6.7109375" customWidth="1"/>
    <col min="6" max="6" width="7.42578125" customWidth="1"/>
    <col min="7" max="7" width="6.85546875" customWidth="1"/>
    <col min="8" max="8" width="6.7109375" customWidth="1"/>
    <col min="9" max="9" width="7.28515625" customWidth="1"/>
    <col min="10" max="10" width="7.140625" customWidth="1"/>
    <col min="11" max="11" width="6.5703125" customWidth="1"/>
    <col min="12" max="12" width="6.28515625" customWidth="1"/>
    <col min="13" max="13" width="6.85546875" customWidth="1"/>
    <col min="14" max="14" width="7.42578125" customWidth="1"/>
    <col min="15" max="17" width="6.5703125" customWidth="1"/>
    <col min="18" max="18" width="10.7109375" customWidth="1"/>
    <col min="19" max="19" width="4.7109375" customWidth="1"/>
    <col min="22" max="22" width="25.7109375" customWidth="1"/>
  </cols>
  <sheetData>
    <row r="1" spans="1:19" ht="18" customHeight="1">
      <c r="A1" s="2"/>
      <c r="B1" s="2"/>
      <c r="C1" s="2"/>
      <c r="D1" s="2"/>
      <c r="E1" s="2"/>
      <c r="F1" s="2"/>
      <c r="G1" s="2"/>
      <c r="H1" s="2"/>
      <c r="I1" s="2"/>
      <c r="J1" s="38" t="s">
        <v>56</v>
      </c>
      <c r="K1" s="38"/>
      <c r="L1" s="38"/>
      <c r="M1" s="38"/>
      <c r="N1" s="38"/>
      <c r="O1" s="38"/>
      <c r="P1" s="38"/>
      <c r="Q1" s="38"/>
      <c r="R1" s="38"/>
    </row>
    <row r="2" spans="1:19" ht="12.6" customHeight="1">
      <c r="A2" s="25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9" ht="4.9000000000000004" hidden="1" customHeight="1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</row>
    <row r="4" spans="1:19" ht="14.45" customHeight="1">
      <c r="A4" s="31" t="s">
        <v>49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</row>
    <row r="5" spans="1:19" ht="12" customHeight="1">
      <c r="A5" s="24" t="s">
        <v>44</v>
      </c>
      <c r="B5" s="39" t="s">
        <v>0</v>
      </c>
      <c r="C5" s="40" t="s">
        <v>1</v>
      </c>
      <c r="D5" s="43" t="s">
        <v>53</v>
      </c>
      <c r="E5" s="44"/>
      <c r="F5" s="44"/>
      <c r="G5" s="45"/>
      <c r="H5" s="35" t="s">
        <v>41</v>
      </c>
      <c r="I5" s="36"/>
      <c r="J5" s="36"/>
      <c r="K5" s="37"/>
      <c r="L5" s="24" t="s">
        <v>42</v>
      </c>
      <c r="M5" s="24"/>
      <c r="N5" s="24"/>
      <c r="O5" s="24"/>
      <c r="P5" s="34" t="s">
        <v>54</v>
      </c>
      <c r="Q5" s="34"/>
      <c r="R5" s="34"/>
    </row>
    <row r="6" spans="1:19" ht="18" customHeight="1">
      <c r="A6" s="24"/>
      <c r="B6" s="39"/>
      <c r="C6" s="40"/>
      <c r="D6" s="3" t="s">
        <v>39</v>
      </c>
      <c r="E6" s="4">
        <v>44652</v>
      </c>
      <c r="F6" s="4">
        <v>44682</v>
      </c>
      <c r="G6" s="4">
        <v>44713</v>
      </c>
      <c r="H6" s="3" t="s">
        <v>39</v>
      </c>
      <c r="I6" s="4">
        <v>44652</v>
      </c>
      <c r="J6" s="4">
        <v>44682</v>
      </c>
      <c r="K6" s="4">
        <v>44713</v>
      </c>
      <c r="L6" s="3" t="s">
        <v>39</v>
      </c>
      <c r="M6" s="4">
        <v>44652</v>
      </c>
      <c r="N6" s="4">
        <v>44682</v>
      </c>
      <c r="O6" s="4">
        <v>44713</v>
      </c>
      <c r="P6" s="5" t="s">
        <v>40</v>
      </c>
      <c r="Q6" s="5" t="s">
        <v>41</v>
      </c>
      <c r="R6" s="3" t="s">
        <v>42</v>
      </c>
    </row>
    <row r="7" spans="1:19" ht="17.100000000000001" customHeight="1">
      <c r="A7" s="6"/>
      <c r="B7" s="7" t="s">
        <v>2</v>
      </c>
      <c r="C7" s="8" t="s">
        <v>3</v>
      </c>
      <c r="D7" s="9">
        <v>17.89</v>
      </c>
      <c r="E7" s="10">
        <v>128.53612937947392</v>
      </c>
      <c r="F7" s="10">
        <v>126.60820732095767</v>
      </c>
      <c r="G7" s="10">
        <v>126.93573170266795</v>
      </c>
      <c r="H7" s="10">
        <v>13.7</v>
      </c>
      <c r="I7" s="10">
        <v>128.53612937947392</v>
      </c>
      <c r="J7" s="10">
        <v>124.14872041208422</v>
      </c>
      <c r="K7" s="10">
        <v>125.22985401669087</v>
      </c>
      <c r="L7" s="10">
        <v>16.559999999999999</v>
      </c>
      <c r="M7" s="10">
        <v>126.29920624255135</v>
      </c>
      <c r="N7" s="10">
        <v>124.63231489273068</v>
      </c>
      <c r="O7" s="10">
        <v>125.47204841906056</v>
      </c>
      <c r="P7" s="10">
        <f t="shared" ref="P7:P34" si="0">(E7+F7+G7)/3</f>
        <v>127.3600228010332</v>
      </c>
      <c r="Q7" s="10">
        <f t="shared" ref="Q7:Q34" si="1">(I7+J7+K7)/3</f>
        <v>125.97156793608299</v>
      </c>
      <c r="R7" s="10">
        <f>(M7+N7+O7)/3</f>
        <v>125.4678565181142</v>
      </c>
    </row>
    <row r="8" spans="1:19" ht="20.100000000000001" customHeight="1">
      <c r="A8" s="6"/>
      <c r="B8" s="7" t="s">
        <v>4</v>
      </c>
      <c r="C8" s="8" t="s">
        <v>5</v>
      </c>
      <c r="D8" s="9">
        <v>0.64</v>
      </c>
      <c r="E8" s="10">
        <v>137.09272681088214</v>
      </c>
      <c r="F8" s="10">
        <v>135.76664318199823</v>
      </c>
      <c r="G8" s="10">
        <v>134.67459833763294</v>
      </c>
      <c r="H8" s="10">
        <v>1.1499999999999999</v>
      </c>
      <c r="I8" s="10">
        <v>137.09272681088214</v>
      </c>
      <c r="J8" s="10">
        <v>131.96706250916216</v>
      </c>
      <c r="K8" s="10">
        <v>132.06313903205816</v>
      </c>
      <c r="L8" s="10">
        <v>0.79</v>
      </c>
      <c r="M8" s="10">
        <v>134.80975735114458</v>
      </c>
      <c r="N8" s="10">
        <v>134.18710160662749</v>
      </c>
      <c r="O8" s="10">
        <v>133.26757533702562</v>
      </c>
      <c r="P8" s="10">
        <f t="shared" si="0"/>
        <v>135.84465611017109</v>
      </c>
      <c r="Q8" s="10">
        <f t="shared" si="1"/>
        <v>133.70764278403416</v>
      </c>
      <c r="R8" s="10">
        <f t="shared" ref="R8:R34" si="2">(M8+N8+O8)/3</f>
        <v>134.08814476493257</v>
      </c>
      <c r="S8" s="1"/>
    </row>
    <row r="9" spans="1:19" ht="17.100000000000001" customHeight="1">
      <c r="A9" s="6"/>
      <c r="B9" s="7" t="s">
        <v>6</v>
      </c>
      <c r="C9" s="8" t="s">
        <v>7</v>
      </c>
      <c r="D9" s="9">
        <v>2.2599999999999998</v>
      </c>
      <c r="E9" s="10">
        <v>171.32531772958305</v>
      </c>
      <c r="F9" s="10">
        <v>174.41062361157591</v>
      </c>
      <c r="G9" s="10">
        <v>175.17251434911915</v>
      </c>
      <c r="H9" s="10">
        <v>2.2999999999999998</v>
      </c>
      <c r="I9" s="10">
        <v>171.32531772958305</v>
      </c>
      <c r="J9" s="10">
        <v>194.38114072110122</v>
      </c>
      <c r="K9" s="10">
        <v>186.27914878414396</v>
      </c>
      <c r="L9" s="10">
        <v>2.2799999999999998</v>
      </c>
      <c r="M9" s="10">
        <v>177.54321151004353</v>
      </c>
      <c r="N9" s="10">
        <v>183.90385355341223</v>
      </c>
      <c r="O9" s="10">
        <v>180.31215214461213</v>
      </c>
      <c r="P9" s="10">
        <f t="shared" si="0"/>
        <v>173.6361518967594</v>
      </c>
      <c r="Q9" s="10">
        <f t="shared" si="1"/>
        <v>183.9952024116094</v>
      </c>
      <c r="R9" s="10">
        <f t="shared" si="2"/>
        <v>180.58640573602261</v>
      </c>
    </row>
    <row r="10" spans="1:19" ht="17.100000000000001" customHeight="1">
      <c r="A10" s="6"/>
      <c r="B10" s="7" t="s">
        <v>8</v>
      </c>
      <c r="C10" s="8" t="s">
        <v>9</v>
      </c>
      <c r="D10" s="9">
        <v>17.940000000000001</v>
      </c>
      <c r="E10" s="10">
        <v>161.84870530069102</v>
      </c>
      <c r="F10" s="10">
        <v>161.27811561748965</v>
      </c>
      <c r="G10" s="10">
        <v>161.05284502076694</v>
      </c>
      <c r="H10" s="10">
        <v>18.37</v>
      </c>
      <c r="I10" s="10">
        <v>161.84870530069102</v>
      </c>
      <c r="J10" s="10">
        <v>160.07925593204953</v>
      </c>
      <c r="K10" s="10">
        <v>162.9459612456948</v>
      </c>
      <c r="L10" s="10">
        <v>18.12</v>
      </c>
      <c r="M10" s="10">
        <v>162.34105330209542</v>
      </c>
      <c r="N10" s="10">
        <v>161.0907252262042</v>
      </c>
      <c r="O10" s="10">
        <v>162.34720859600574</v>
      </c>
      <c r="P10" s="10">
        <f t="shared" si="0"/>
        <v>161.39322197964921</v>
      </c>
      <c r="Q10" s="10">
        <f t="shared" si="1"/>
        <v>161.62464082614511</v>
      </c>
      <c r="R10" s="10">
        <f t="shared" si="2"/>
        <v>161.92632904143511</v>
      </c>
    </row>
    <row r="11" spans="1:19" ht="17.100000000000001" customHeight="1">
      <c r="A11" s="6"/>
      <c r="B11" s="7" t="s">
        <v>10</v>
      </c>
      <c r="C11" s="8" t="s">
        <v>11</v>
      </c>
      <c r="D11" s="9">
        <v>6.22</v>
      </c>
      <c r="E11" s="10">
        <v>102.34160031978973</v>
      </c>
      <c r="F11" s="10">
        <v>102.47310524079748</v>
      </c>
      <c r="G11" s="10">
        <v>102.5</v>
      </c>
      <c r="H11" s="10">
        <v>5.32</v>
      </c>
      <c r="I11" s="10">
        <v>102.34160031978973</v>
      </c>
      <c r="J11" s="10">
        <v>107.9362406982287</v>
      </c>
      <c r="K11" s="10">
        <v>108.42166362140465</v>
      </c>
      <c r="L11" s="10">
        <v>5.97</v>
      </c>
      <c r="M11" s="10">
        <v>103.83779671982199</v>
      </c>
      <c r="N11" s="10">
        <v>105.24370604443045</v>
      </c>
      <c r="O11" s="10">
        <v>104.25129201970958</v>
      </c>
      <c r="P11" s="10">
        <f t="shared" si="0"/>
        <v>102.4382351868624</v>
      </c>
      <c r="Q11" s="10">
        <f t="shared" si="1"/>
        <v>106.23316821314103</v>
      </c>
      <c r="R11" s="10">
        <f t="shared" si="2"/>
        <v>104.44426492798733</v>
      </c>
    </row>
    <row r="12" spans="1:19" ht="18" customHeight="1">
      <c r="A12" s="6"/>
      <c r="B12" s="7" t="s">
        <v>12</v>
      </c>
      <c r="C12" s="8" t="s">
        <v>13</v>
      </c>
      <c r="D12" s="9">
        <v>2.5299999999999998</v>
      </c>
      <c r="E12" s="10">
        <v>169.65938908259156</v>
      </c>
      <c r="F12" s="10">
        <v>170.33489640109059</v>
      </c>
      <c r="G12" s="10">
        <v>163.85669755982633</v>
      </c>
      <c r="H12" s="10">
        <v>2.37</v>
      </c>
      <c r="I12" s="10">
        <v>169.65938908259156</v>
      </c>
      <c r="J12" s="10">
        <v>174.88750792206056</v>
      </c>
      <c r="K12" s="10">
        <v>180.68421222489215</v>
      </c>
      <c r="L12" s="10">
        <v>2.4900000000000002</v>
      </c>
      <c r="M12" s="10">
        <v>173.07256849147612</v>
      </c>
      <c r="N12" s="10">
        <v>173.25</v>
      </c>
      <c r="O12" s="10">
        <v>171.91839028060053</v>
      </c>
      <c r="P12" s="10">
        <f t="shared" si="0"/>
        <v>167.95032768116948</v>
      </c>
      <c r="Q12" s="10">
        <f t="shared" si="1"/>
        <v>175.07703640984809</v>
      </c>
      <c r="R12" s="10">
        <f t="shared" si="2"/>
        <v>172.74698625735888</v>
      </c>
    </row>
    <row r="13" spans="1:19" ht="17.100000000000001" customHeight="1">
      <c r="A13" s="6"/>
      <c r="B13" s="7" t="s">
        <v>14</v>
      </c>
      <c r="C13" s="8" t="s">
        <v>52</v>
      </c>
      <c r="D13" s="9">
        <v>8.98</v>
      </c>
      <c r="E13" s="10">
        <v>206.00823068643786</v>
      </c>
      <c r="F13" s="10">
        <v>209.91040471830954</v>
      </c>
      <c r="G13" s="10">
        <v>234.22655393578029</v>
      </c>
      <c r="H13" s="10">
        <v>8.08</v>
      </c>
      <c r="I13" s="10">
        <v>206.00823068643786</v>
      </c>
      <c r="J13" s="10">
        <v>180.08359006300543</v>
      </c>
      <c r="K13" s="10">
        <v>196.69462605790258</v>
      </c>
      <c r="L13" s="10">
        <v>8.74</v>
      </c>
      <c r="M13" s="10">
        <v>179.6265446371217</v>
      </c>
      <c r="N13" s="10">
        <v>188.49074119195078</v>
      </c>
      <c r="O13" s="10">
        <v>202.71872197564934</v>
      </c>
      <c r="P13" s="10">
        <f t="shared" si="0"/>
        <v>216.71506311350925</v>
      </c>
      <c r="Q13" s="10">
        <f t="shared" si="1"/>
        <v>194.26214893578197</v>
      </c>
      <c r="R13" s="10">
        <f t="shared" si="2"/>
        <v>190.27866926824061</v>
      </c>
    </row>
    <row r="14" spans="1:19" ht="17.100000000000001" customHeight="1">
      <c r="A14" s="6"/>
      <c r="B14" s="7" t="s">
        <v>15</v>
      </c>
      <c r="C14" s="8" t="s">
        <v>16</v>
      </c>
      <c r="D14" s="9">
        <v>2.62</v>
      </c>
      <c r="E14" s="10">
        <v>195.461349200227</v>
      </c>
      <c r="F14" s="10">
        <v>203.88523853499777</v>
      </c>
      <c r="G14" s="10">
        <v>198.39737269101676</v>
      </c>
      <c r="H14" s="10">
        <v>3.42</v>
      </c>
      <c r="I14" s="10">
        <v>195.461349200227</v>
      </c>
      <c r="J14" s="10">
        <v>160.68847428818606</v>
      </c>
      <c r="K14" s="10">
        <v>168.14385712717052</v>
      </c>
      <c r="L14" s="10">
        <v>2.72</v>
      </c>
      <c r="M14" s="10">
        <v>176.54972821346445</v>
      </c>
      <c r="N14" s="10">
        <v>180.86946985271933</v>
      </c>
      <c r="O14" s="10">
        <v>180.53218586915057</v>
      </c>
      <c r="P14" s="10">
        <f t="shared" si="0"/>
        <v>199.24798680874719</v>
      </c>
      <c r="Q14" s="10">
        <f t="shared" si="1"/>
        <v>174.7645602051945</v>
      </c>
      <c r="R14" s="10">
        <f t="shared" si="2"/>
        <v>179.31712797844477</v>
      </c>
    </row>
    <row r="15" spans="1:19" ht="17.100000000000001" customHeight="1">
      <c r="A15" s="6"/>
      <c r="B15" s="7" t="s">
        <v>17</v>
      </c>
      <c r="C15" s="8" t="s">
        <v>18</v>
      </c>
      <c r="D15" s="9">
        <v>1</v>
      </c>
      <c r="E15" s="10">
        <v>129.54432238947007</v>
      </c>
      <c r="F15" s="10">
        <v>128.38882298262641</v>
      </c>
      <c r="G15" s="10">
        <v>131.89033633669806</v>
      </c>
      <c r="H15" s="10">
        <v>0.8</v>
      </c>
      <c r="I15" s="10">
        <v>129.54432238947007</v>
      </c>
      <c r="J15" s="10">
        <v>126.89136727162985</v>
      </c>
      <c r="K15" s="10">
        <v>125.74820180071423</v>
      </c>
      <c r="L15" s="10">
        <v>0.95</v>
      </c>
      <c r="M15" s="10">
        <v>126.11109006089399</v>
      </c>
      <c r="N15" s="10">
        <v>125.54045164432885</v>
      </c>
      <c r="O15" s="10">
        <v>127.25236689402428</v>
      </c>
      <c r="P15" s="10">
        <f t="shared" si="0"/>
        <v>129.94116056959817</v>
      </c>
      <c r="Q15" s="10">
        <f t="shared" si="1"/>
        <v>127.39463048727139</v>
      </c>
      <c r="R15" s="10">
        <f t="shared" si="2"/>
        <v>126.3013028664157</v>
      </c>
    </row>
    <row r="16" spans="1:19" ht="17.100000000000001" customHeight="1">
      <c r="A16" s="6"/>
      <c r="B16" s="7" t="s">
        <v>19</v>
      </c>
      <c r="C16" s="11" t="s">
        <v>20</v>
      </c>
      <c r="D16" s="9">
        <v>3.61</v>
      </c>
      <c r="E16" s="10">
        <v>141.69867253294677</v>
      </c>
      <c r="F16" s="10">
        <v>140.73461586550906</v>
      </c>
      <c r="G16" s="10">
        <v>141.93851442383445</v>
      </c>
      <c r="H16" s="10">
        <v>3.38</v>
      </c>
      <c r="I16" s="10">
        <v>141.69867253294677</v>
      </c>
      <c r="J16" s="10">
        <v>138.31104632554658</v>
      </c>
      <c r="K16" s="10">
        <v>139.53</v>
      </c>
      <c r="L16" s="10">
        <v>3.55</v>
      </c>
      <c r="M16" s="10">
        <v>149.93548003232175</v>
      </c>
      <c r="N16" s="10">
        <v>150.1</v>
      </c>
      <c r="O16" s="10">
        <v>150.50397584475894</v>
      </c>
      <c r="P16" s="10">
        <f t="shared" si="0"/>
        <v>141.45726760743011</v>
      </c>
      <c r="Q16" s="10">
        <f t="shared" si="1"/>
        <v>139.84657295283111</v>
      </c>
      <c r="R16" s="10">
        <f t="shared" si="2"/>
        <v>150.17981862569357</v>
      </c>
    </row>
    <row r="17" spans="1:18" ht="17.100000000000001" customHeight="1">
      <c r="A17" s="6"/>
      <c r="B17" s="7" t="s">
        <v>21</v>
      </c>
      <c r="C17" s="8" t="s">
        <v>22</v>
      </c>
      <c r="D17" s="9">
        <v>3.73</v>
      </c>
      <c r="E17" s="10">
        <v>132.48441350019814</v>
      </c>
      <c r="F17" s="10">
        <v>127.23152866156968</v>
      </c>
      <c r="G17" s="10">
        <v>121.02954820310133</v>
      </c>
      <c r="H17" s="10">
        <v>4.3099999999999996</v>
      </c>
      <c r="I17" s="10">
        <v>132.48441350019814</v>
      </c>
      <c r="J17" s="10">
        <v>121.32494230697947</v>
      </c>
      <c r="K17" s="10">
        <v>126.52509465426193</v>
      </c>
      <c r="L17" s="10">
        <v>3.91</v>
      </c>
      <c r="M17" s="10">
        <v>128.46677794928206</v>
      </c>
      <c r="N17" s="10">
        <v>124.03671378908244</v>
      </c>
      <c r="O17" s="10">
        <v>123.61360911297754</v>
      </c>
      <c r="P17" s="10">
        <f t="shared" si="0"/>
        <v>126.91516345495639</v>
      </c>
      <c r="Q17" s="10">
        <f t="shared" si="1"/>
        <v>126.77815015381317</v>
      </c>
      <c r="R17" s="10">
        <f t="shared" si="2"/>
        <v>125.37236695044736</v>
      </c>
    </row>
    <row r="18" spans="1:18" ht="17.100000000000001" customHeight="1">
      <c r="A18" s="3" t="s">
        <v>23</v>
      </c>
      <c r="B18" s="12"/>
      <c r="C18" s="13" t="s">
        <v>45</v>
      </c>
      <c r="D18" s="14">
        <v>67.42</v>
      </c>
      <c r="E18" s="15">
        <v>151.89730940883922</v>
      </c>
      <c r="F18" s="15">
        <v>151.85043793953321</v>
      </c>
      <c r="G18" s="15">
        <v>154.21301703292625</v>
      </c>
      <c r="H18" s="15">
        <v>63.2</v>
      </c>
      <c r="I18" s="15">
        <v>153.78116665791219</v>
      </c>
      <c r="J18" s="15">
        <v>147.55666554535836</v>
      </c>
      <c r="K18" s="15">
        <v>151.52189055323672</v>
      </c>
      <c r="L18" s="15">
        <v>66.069999999999993</v>
      </c>
      <c r="M18" s="15">
        <v>148.32493061972738</v>
      </c>
      <c r="N18" s="15">
        <v>148.99889682417401</v>
      </c>
      <c r="O18" s="15">
        <v>151.16869817167881</v>
      </c>
      <c r="P18" s="15">
        <f t="shared" si="0"/>
        <v>152.65358812709954</v>
      </c>
      <c r="Q18" s="15">
        <f t="shared" si="1"/>
        <v>150.95324091883575</v>
      </c>
      <c r="R18" s="15">
        <f t="shared" si="2"/>
        <v>149.49750853852674</v>
      </c>
    </row>
    <row r="19" spans="1:18" ht="26.25" customHeight="1">
      <c r="A19" s="3" t="s">
        <v>24</v>
      </c>
      <c r="B19" s="12"/>
      <c r="C19" s="16" t="s">
        <v>43</v>
      </c>
      <c r="D19" s="14">
        <v>2.4300000000000002</v>
      </c>
      <c r="E19" s="15">
        <v>236.66798701525667</v>
      </c>
      <c r="F19" s="15">
        <v>248.95689385221144</v>
      </c>
      <c r="G19" s="15">
        <v>236.07642124040584</v>
      </c>
      <c r="H19" s="15">
        <v>2.4700000000000002</v>
      </c>
      <c r="I19" s="15">
        <v>236.66798701525667</v>
      </c>
      <c r="J19" s="15">
        <v>195.44523202623631</v>
      </c>
      <c r="K19" s="15">
        <v>196.74735451370441</v>
      </c>
      <c r="L19" s="15">
        <v>2.4500000000000002</v>
      </c>
      <c r="M19" s="15">
        <v>228.10208872905912</v>
      </c>
      <c r="N19" s="15">
        <v>233.43195695353486</v>
      </c>
      <c r="O19" s="15">
        <v>227.40434715648735</v>
      </c>
      <c r="P19" s="15">
        <f t="shared" si="0"/>
        <v>240.56710070262466</v>
      </c>
      <c r="Q19" s="15">
        <f t="shared" si="1"/>
        <v>209.62019118506578</v>
      </c>
      <c r="R19" s="15">
        <f t="shared" si="2"/>
        <v>229.64613094636044</v>
      </c>
    </row>
    <row r="20" spans="1:18" ht="17.100000000000001" customHeight="1">
      <c r="A20" s="3" t="s">
        <v>25</v>
      </c>
      <c r="B20" s="12"/>
      <c r="C20" s="17" t="s">
        <v>47</v>
      </c>
      <c r="D20" s="14">
        <v>11.76</v>
      </c>
      <c r="E20" s="15">
        <v>162.34</v>
      </c>
      <c r="F20" s="15">
        <v>162.63957974396195</v>
      </c>
      <c r="G20" s="15">
        <v>159.61513659831996</v>
      </c>
      <c r="H20" s="18">
        <v>8.4600000000000009</v>
      </c>
      <c r="I20" s="15">
        <v>158</v>
      </c>
      <c r="J20" s="15">
        <v>158.91</v>
      </c>
      <c r="K20" s="15">
        <v>163.40677775709241</v>
      </c>
      <c r="L20" s="18">
        <v>10.82</v>
      </c>
      <c r="M20" s="15">
        <v>152.96</v>
      </c>
      <c r="N20" s="15">
        <v>152.33936391360726</v>
      </c>
      <c r="O20" s="15">
        <v>151.56064140175118</v>
      </c>
      <c r="P20" s="15">
        <f t="shared" si="0"/>
        <v>161.53157211409396</v>
      </c>
      <c r="Q20" s="15">
        <f t="shared" si="1"/>
        <v>160.10559258569745</v>
      </c>
      <c r="R20" s="15">
        <f t="shared" si="2"/>
        <v>152.28666843845284</v>
      </c>
    </row>
    <row r="21" spans="1:18" ht="17.100000000000001" customHeight="1">
      <c r="A21" s="3" t="s">
        <v>26</v>
      </c>
      <c r="B21" s="12"/>
      <c r="C21" s="17" t="s">
        <v>46</v>
      </c>
      <c r="D21" s="14">
        <f>'[1]Rural CPI wieght'!F20/'[1]Rural CPI wieght'!F$33*100</f>
        <v>0</v>
      </c>
      <c r="E21" s="15"/>
      <c r="F21" s="15"/>
      <c r="G21" s="15"/>
      <c r="H21" s="18">
        <v>0.16</v>
      </c>
      <c r="I21" s="15">
        <v>163.63636363636363</v>
      </c>
      <c r="J21" s="15">
        <v>164.2</v>
      </c>
      <c r="K21" s="15">
        <v>164.77272727272728</v>
      </c>
      <c r="L21" s="18">
        <v>0.05</v>
      </c>
      <c r="M21" s="15">
        <v>156.31818181818181</v>
      </c>
      <c r="N21" s="15">
        <v>151.13636363636365</v>
      </c>
      <c r="O21" s="15">
        <v>149.88636363636365</v>
      </c>
      <c r="P21" s="15"/>
      <c r="Q21" s="15">
        <f t="shared" si="1"/>
        <v>164.20303030303032</v>
      </c>
      <c r="R21" s="15">
        <f t="shared" si="2"/>
        <v>152.44696969696972</v>
      </c>
    </row>
    <row r="22" spans="1:18" ht="17.100000000000001" customHeight="1">
      <c r="A22" s="6"/>
      <c r="B22" s="7" t="s">
        <v>2</v>
      </c>
      <c r="C22" s="8" t="s">
        <v>27</v>
      </c>
      <c r="D22" s="9">
        <v>5.72</v>
      </c>
      <c r="E22" s="10">
        <v>164.20734798024256</v>
      </c>
      <c r="F22" s="10">
        <v>163.04335840892352</v>
      </c>
      <c r="G22" s="10">
        <v>162.17865523736421</v>
      </c>
      <c r="H22" s="10">
        <v>8.2200000000000006</v>
      </c>
      <c r="I22" s="10">
        <v>137.25</v>
      </c>
      <c r="J22" s="10">
        <v>129.60427240384544</v>
      </c>
      <c r="K22" s="10">
        <v>132.93923877953983</v>
      </c>
      <c r="L22" s="10">
        <v>6.47</v>
      </c>
      <c r="M22" s="10">
        <v>145.88941169237469</v>
      </c>
      <c r="N22" s="10">
        <v>143.08582716372337</v>
      </c>
      <c r="O22" s="10">
        <v>144.4374856003578</v>
      </c>
      <c r="P22" s="10">
        <f t="shared" si="0"/>
        <v>163.14312054217677</v>
      </c>
      <c r="Q22" s="10">
        <f t="shared" si="1"/>
        <v>133.2645037277951</v>
      </c>
      <c r="R22" s="10">
        <f t="shared" si="2"/>
        <v>144.47090815215196</v>
      </c>
    </row>
    <row r="23" spans="1:18" ht="17.100000000000001" customHeight="1">
      <c r="A23" s="6"/>
      <c r="B23" s="7" t="s">
        <v>4</v>
      </c>
      <c r="C23" s="19" t="s">
        <v>28</v>
      </c>
      <c r="D23" s="9">
        <v>1.92</v>
      </c>
      <c r="E23" s="10">
        <v>161.65322225638141</v>
      </c>
      <c r="F23" s="10">
        <v>162.55143681057862</v>
      </c>
      <c r="G23" s="10">
        <v>165.39528015922085</v>
      </c>
      <c r="H23" s="10">
        <v>2.61</v>
      </c>
      <c r="I23" s="10">
        <v>137.19999999999999</v>
      </c>
      <c r="J23" s="10">
        <v>137.75621656195054</v>
      </c>
      <c r="K23" s="10">
        <v>140.18523044253081</v>
      </c>
      <c r="L23" s="10">
        <v>2.13</v>
      </c>
      <c r="M23" s="10">
        <v>164.85358015006477</v>
      </c>
      <c r="N23" s="10">
        <v>164.15975635395148</v>
      </c>
      <c r="O23" s="10">
        <v>164.02347439720631</v>
      </c>
      <c r="P23" s="10">
        <f t="shared" si="0"/>
        <v>163.19997974206032</v>
      </c>
      <c r="Q23" s="10">
        <f t="shared" si="1"/>
        <v>138.38048233482712</v>
      </c>
      <c r="R23" s="10">
        <f t="shared" si="2"/>
        <v>164.34560363374086</v>
      </c>
    </row>
    <row r="24" spans="1:18" ht="17.100000000000001" customHeight="1">
      <c r="A24" s="3" t="s">
        <v>29</v>
      </c>
      <c r="B24" s="7"/>
      <c r="C24" s="20" t="s">
        <v>50</v>
      </c>
      <c r="D24" s="14">
        <v>7.64</v>
      </c>
      <c r="E24" s="15">
        <v>163.56505119368288</v>
      </c>
      <c r="F24" s="15">
        <v>162.91965280629623</v>
      </c>
      <c r="G24" s="15">
        <v>162.98755349619901</v>
      </c>
      <c r="H24" s="15">
        <f>SUM(H22:H23)</f>
        <v>10.83</v>
      </c>
      <c r="I24" s="15">
        <v>137.23795013850415</v>
      </c>
      <c r="J24" s="15">
        <v>131.56886836438599</v>
      </c>
      <c r="K24" s="15">
        <v>134.68550269832159</v>
      </c>
      <c r="L24" s="15">
        <v>8.6</v>
      </c>
      <c r="M24" s="15">
        <v>150.58635108945376</v>
      </c>
      <c r="N24" s="15">
        <v>148.30530032362873</v>
      </c>
      <c r="O24" s="15">
        <v>149.28843398841448</v>
      </c>
      <c r="P24" s="15">
        <f t="shared" si="0"/>
        <v>163.15741916539272</v>
      </c>
      <c r="Q24" s="15">
        <f t="shared" si="1"/>
        <v>134.49744040040389</v>
      </c>
      <c r="R24" s="15">
        <f t="shared" si="2"/>
        <v>149.39336180049898</v>
      </c>
    </row>
    <row r="25" spans="1:18" ht="17.100000000000001" customHeight="1">
      <c r="A25" s="6"/>
      <c r="B25" s="7" t="s">
        <v>2</v>
      </c>
      <c r="C25" s="8" t="s">
        <v>30</v>
      </c>
      <c r="D25" s="9">
        <v>1.52</v>
      </c>
      <c r="E25" s="10">
        <v>119.85317420126604</v>
      </c>
      <c r="F25" s="10">
        <v>118.13390510455072</v>
      </c>
      <c r="G25" s="10">
        <v>120.19833062500251</v>
      </c>
      <c r="H25" s="10">
        <v>1.4</v>
      </c>
      <c r="I25" s="10">
        <v>119.85317420126604</v>
      </c>
      <c r="J25" s="10">
        <v>111.42570334202526</v>
      </c>
      <c r="K25" s="10">
        <v>119.01381338482035</v>
      </c>
      <c r="L25" s="10">
        <v>1.49</v>
      </c>
      <c r="M25" s="10">
        <v>114.16938337816126</v>
      </c>
      <c r="N25" s="10">
        <v>114.36</v>
      </c>
      <c r="O25" s="10">
        <v>113.70444239346733</v>
      </c>
      <c r="P25" s="10">
        <f t="shared" si="0"/>
        <v>119.39513664360642</v>
      </c>
      <c r="Q25" s="10">
        <f t="shared" si="1"/>
        <v>116.76423030937055</v>
      </c>
      <c r="R25" s="10">
        <f t="shared" si="2"/>
        <v>114.0779419238762</v>
      </c>
    </row>
    <row r="26" spans="1:18" ht="18" customHeight="1">
      <c r="A26" s="6"/>
      <c r="B26" s="7" t="s">
        <v>4</v>
      </c>
      <c r="C26" s="11" t="s">
        <v>31</v>
      </c>
      <c r="D26" s="9">
        <v>6.25</v>
      </c>
      <c r="E26" s="10">
        <v>150.62627251040882</v>
      </c>
      <c r="F26" s="10">
        <v>154.02446281179368</v>
      </c>
      <c r="G26" s="10">
        <v>147.08345085479635</v>
      </c>
      <c r="H26" s="10">
        <v>8.7799999999999994</v>
      </c>
      <c r="I26" s="10">
        <v>136.19999999999999</v>
      </c>
      <c r="J26" s="10">
        <v>136.43033007820796</v>
      </c>
      <c r="K26" s="10">
        <v>139.12892370207021</v>
      </c>
      <c r="L26" s="10">
        <v>7.01</v>
      </c>
      <c r="M26" s="10">
        <v>142.5770400767114</v>
      </c>
      <c r="N26" s="10">
        <v>144.05411677881537</v>
      </c>
      <c r="O26" s="10">
        <v>141.49041810414815</v>
      </c>
      <c r="P26" s="10">
        <f t="shared" si="0"/>
        <v>150.57806205899962</v>
      </c>
      <c r="Q26" s="10">
        <f t="shared" si="1"/>
        <v>137.25308459342605</v>
      </c>
      <c r="R26" s="10">
        <f t="shared" si="2"/>
        <v>142.70719165322498</v>
      </c>
    </row>
    <row r="27" spans="1:18" ht="17.100000000000001" customHeight="1">
      <c r="A27" s="6"/>
      <c r="B27" s="7" t="s">
        <v>6</v>
      </c>
      <c r="C27" s="21" t="s">
        <v>32</v>
      </c>
      <c r="D27" s="9">
        <v>0.01</v>
      </c>
      <c r="E27" s="10">
        <v>139.30000000000001</v>
      </c>
      <c r="F27" s="10">
        <v>140.68085106382981</v>
      </c>
      <c r="G27" s="10">
        <v>123.53723404255319</v>
      </c>
      <c r="H27" s="10">
        <v>0.03</v>
      </c>
      <c r="I27" s="10">
        <v>140.1</v>
      </c>
      <c r="J27" s="10">
        <v>140.19275988925548</v>
      </c>
      <c r="K27" s="10">
        <v>140.62021971909328</v>
      </c>
      <c r="L27" s="10">
        <v>0.02</v>
      </c>
      <c r="M27" s="10">
        <v>148.1</v>
      </c>
      <c r="N27" s="10">
        <v>148.37246977756288</v>
      </c>
      <c r="O27" s="10">
        <v>143.87158687943261</v>
      </c>
      <c r="P27" s="10">
        <f t="shared" si="0"/>
        <v>134.50602836879435</v>
      </c>
      <c r="Q27" s="10">
        <f t="shared" si="1"/>
        <v>140.30432653611626</v>
      </c>
      <c r="R27" s="10">
        <f t="shared" si="2"/>
        <v>146.78135221899848</v>
      </c>
    </row>
    <row r="28" spans="1:18" ht="17.100000000000001" customHeight="1">
      <c r="A28" s="6"/>
      <c r="B28" s="7" t="s">
        <v>8</v>
      </c>
      <c r="C28" s="11" t="s">
        <v>33</v>
      </c>
      <c r="D28" s="9">
        <v>0.04</v>
      </c>
      <c r="E28" s="10">
        <v>120.75101457818026</v>
      </c>
      <c r="F28" s="10">
        <v>121.1</v>
      </c>
      <c r="G28" s="10">
        <v>120.20615068228115</v>
      </c>
      <c r="H28" s="10">
        <v>0.06</v>
      </c>
      <c r="I28" s="10">
        <v>161.19999999999999</v>
      </c>
      <c r="J28" s="10">
        <v>161.35887468420268</v>
      </c>
      <c r="K28" s="10">
        <v>159.01474889403266</v>
      </c>
      <c r="L28" s="10">
        <v>0.05</v>
      </c>
      <c r="M28" s="10">
        <v>144.69121588274393</v>
      </c>
      <c r="N28" s="10">
        <v>138.19999999999999</v>
      </c>
      <c r="O28" s="10">
        <v>139.27534255346748</v>
      </c>
      <c r="P28" s="10">
        <f t="shared" si="0"/>
        <v>120.68572175348713</v>
      </c>
      <c r="Q28" s="10">
        <f t="shared" si="1"/>
        <v>160.52454119274512</v>
      </c>
      <c r="R28" s="10">
        <f t="shared" si="2"/>
        <v>140.72218614540381</v>
      </c>
    </row>
    <row r="29" spans="1:18" ht="17.100000000000001" customHeight="1">
      <c r="A29" s="6"/>
      <c r="B29" s="7" t="s">
        <v>10</v>
      </c>
      <c r="C29" s="8" t="s">
        <v>34</v>
      </c>
      <c r="D29" s="9">
        <v>0.06</v>
      </c>
      <c r="E29" s="10">
        <v>145.41834592181883</v>
      </c>
      <c r="F29" s="10">
        <v>144.20535985379379</v>
      </c>
      <c r="G29" s="10">
        <v>142.39257398692965</v>
      </c>
      <c r="H29" s="10">
        <v>7.0000000000000007E-2</v>
      </c>
      <c r="I29" s="10">
        <v>145.41834592181883</v>
      </c>
      <c r="J29" s="10">
        <v>148.81687522916801</v>
      </c>
      <c r="K29" s="10">
        <v>149.30194551328668</v>
      </c>
      <c r="L29" s="10">
        <v>0.06</v>
      </c>
      <c r="M29" s="10">
        <v>145.97446441949586</v>
      </c>
      <c r="N29" s="10">
        <v>145.13641471960864</v>
      </c>
      <c r="O29" s="10">
        <v>144.34958076709455</v>
      </c>
      <c r="P29" s="10">
        <f t="shared" si="0"/>
        <v>144.00542658751408</v>
      </c>
      <c r="Q29" s="10">
        <f t="shared" si="1"/>
        <v>147.8457222214245</v>
      </c>
      <c r="R29" s="10">
        <f t="shared" si="2"/>
        <v>145.15348663539967</v>
      </c>
    </row>
    <row r="30" spans="1:18" ht="17.100000000000001" customHeight="1">
      <c r="A30" s="6"/>
      <c r="B30" s="7" t="s">
        <v>12</v>
      </c>
      <c r="C30" s="8" t="s">
        <v>35</v>
      </c>
      <c r="D30" s="9">
        <v>2.83</v>
      </c>
      <c r="E30" s="10">
        <v>141.79890560582308</v>
      </c>
      <c r="F30" s="10">
        <v>142.3310121767592</v>
      </c>
      <c r="G30" s="10">
        <v>147.26916809821577</v>
      </c>
      <c r="H30" s="10">
        <v>4.4800000000000004</v>
      </c>
      <c r="I30" s="10">
        <v>116.12</v>
      </c>
      <c r="J30" s="10">
        <v>116.21431559995177</v>
      </c>
      <c r="K30" s="10">
        <v>117.17151420744456</v>
      </c>
      <c r="L30" s="10">
        <v>3.32</v>
      </c>
      <c r="M30" s="10">
        <v>128.71351190172558</v>
      </c>
      <c r="N30" s="10">
        <v>125.27216152717183</v>
      </c>
      <c r="O30" s="10">
        <v>127.5807808495143</v>
      </c>
      <c r="P30" s="10">
        <f t="shared" si="0"/>
        <v>143.79969529359937</v>
      </c>
      <c r="Q30" s="10">
        <f t="shared" si="1"/>
        <v>116.5019432691321</v>
      </c>
      <c r="R30" s="10">
        <f t="shared" si="2"/>
        <v>127.1888180928039</v>
      </c>
    </row>
    <row r="31" spans="1:18" ht="17.100000000000001" customHeight="1">
      <c r="A31" s="6"/>
      <c r="B31" s="7" t="s">
        <v>14</v>
      </c>
      <c r="C31" s="8" t="s">
        <v>36</v>
      </c>
      <c r="D31" s="9">
        <v>0.04</v>
      </c>
      <c r="E31" s="10">
        <v>156.32387706855789</v>
      </c>
      <c r="F31" s="10">
        <v>159.27895981087468</v>
      </c>
      <c r="G31" s="10">
        <v>156.21306146572104</v>
      </c>
      <c r="H31" s="10">
        <v>0.06</v>
      </c>
      <c r="I31" s="10">
        <v>147.25</v>
      </c>
      <c r="J31" s="10">
        <v>148.61035861240865</v>
      </c>
      <c r="K31" s="10">
        <v>150.06103559500053</v>
      </c>
      <c r="L31" s="10">
        <v>0.05</v>
      </c>
      <c r="M31" s="10">
        <v>154.8520190966774</v>
      </c>
      <c r="N31" s="10">
        <v>156.93400921058242</v>
      </c>
      <c r="O31" s="10">
        <v>156.00926922538713</v>
      </c>
      <c r="P31" s="10">
        <f t="shared" si="0"/>
        <v>157.27196611505121</v>
      </c>
      <c r="Q31" s="10">
        <f t="shared" si="1"/>
        <v>148.64046473580305</v>
      </c>
      <c r="R31" s="10">
        <f t="shared" si="2"/>
        <v>155.93176584421565</v>
      </c>
    </row>
    <row r="32" spans="1:18" ht="17.100000000000001" customHeight="1">
      <c r="A32" s="3" t="s">
        <v>37</v>
      </c>
      <c r="B32" s="22"/>
      <c r="C32" s="16" t="s">
        <v>48</v>
      </c>
      <c r="D32" s="14">
        <v>10.75</v>
      </c>
      <c r="E32" s="15">
        <v>143.81744092655907</v>
      </c>
      <c r="F32" s="15">
        <v>145.69770155133713</v>
      </c>
      <c r="G32" s="15">
        <v>143.20699703762696</v>
      </c>
      <c r="H32" s="15">
        <v>14.88</v>
      </c>
      <c r="I32" s="15">
        <v>128.81299247959004</v>
      </c>
      <c r="J32" s="15">
        <v>128.20668916087374</v>
      </c>
      <c r="K32" s="15">
        <v>130.80066951203773</v>
      </c>
      <c r="L32" s="15">
        <v>12</v>
      </c>
      <c r="M32" s="15">
        <v>135.30032677492309</v>
      </c>
      <c r="N32" s="15">
        <v>135.21263913574694</v>
      </c>
      <c r="O32" s="15">
        <v>134.26152330577415</v>
      </c>
      <c r="P32" s="15">
        <f t="shared" si="0"/>
        <v>144.24071317184107</v>
      </c>
      <c r="Q32" s="15">
        <f t="shared" si="1"/>
        <v>129.27345038416718</v>
      </c>
      <c r="R32" s="15">
        <f t="shared" si="2"/>
        <v>134.92482973881474</v>
      </c>
    </row>
    <row r="33" spans="1:18" ht="17.100000000000001" customHeight="1">
      <c r="A33" s="6"/>
      <c r="B33" s="41" t="s">
        <v>51</v>
      </c>
      <c r="C33" s="42"/>
      <c r="D33" s="14">
        <v>100</v>
      </c>
      <c r="E33" s="15">
        <v>155.21463934554595</v>
      </c>
      <c r="F33" s="15">
        <v>155.66996148159993</v>
      </c>
      <c r="G33" s="15">
        <v>156.33120527528351</v>
      </c>
      <c r="H33" s="14">
        <v>100</v>
      </c>
      <c r="I33" s="15">
        <v>150.43243988804034</v>
      </c>
      <c r="J33" s="15">
        <v>145.11587964671554</v>
      </c>
      <c r="K33" s="15">
        <v>148.75892381363991</v>
      </c>
      <c r="L33" s="14">
        <v>100</v>
      </c>
      <c r="M33" s="15">
        <v>149.4016793319087</v>
      </c>
      <c r="N33" s="15">
        <v>149.70111395848554</v>
      </c>
      <c r="O33" s="15">
        <v>150.87255808854633</v>
      </c>
      <c r="P33" s="15">
        <f t="shared" si="0"/>
        <v>155.73860203414313</v>
      </c>
      <c r="Q33" s="15">
        <f t="shared" si="1"/>
        <v>148.10241444946527</v>
      </c>
      <c r="R33" s="15">
        <f t="shared" si="2"/>
        <v>149.99178379298019</v>
      </c>
    </row>
    <row r="34" spans="1:18" ht="17.100000000000001" customHeight="1">
      <c r="A34" s="6"/>
      <c r="B34" s="35" t="s">
        <v>38</v>
      </c>
      <c r="C34" s="37"/>
      <c r="D34" s="23">
        <v>60.08</v>
      </c>
      <c r="E34" s="15">
        <v>153.72406051272239</v>
      </c>
      <c r="F34" s="15">
        <v>154.05508844712807</v>
      </c>
      <c r="G34" s="15">
        <v>157.01847551786983</v>
      </c>
      <c r="H34" s="23">
        <v>55.51</v>
      </c>
      <c r="I34" s="15">
        <v>156.17042690385222</v>
      </c>
      <c r="J34" s="15">
        <v>150.1563578552192</v>
      </c>
      <c r="K34" s="15">
        <v>154.19291884353615</v>
      </c>
      <c r="L34" s="23">
        <v>58.61</v>
      </c>
      <c r="M34" s="15">
        <v>149.55216021410942</v>
      </c>
      <c r="N34" s="15">
        <v>150.59748442685316</v>
      </c>
      <c r="O34" s="15">
        <v>153.04721996796079</v>
      </c>
      <c r="P34" s="15">
        <f t="shared" si="0"/>
        <v>154.93254149257342</v>
      </c>
      <c r="Q34" s="15">
        <f t="shared" si="1"/>
        <v>153.50656786753586</v>
      </c>
      <c r="R34" s="15">
        <f t="shared" si="2"/>
        <v>151.06562153630782</v>
      </c>
    </row>
  </sheetData>
  <mergeCells count="12">
    <mergeCell ref="J1:R1"/>
    <mergeCell ref="B34:C34"/>
    <mergeCell ref="B5:B6"/>
    <mergeCell ref="C5:C6"/>
    <mergeCell ref="B33:C33"/>
    <mergeCell ref="D5:G5"/>
    <mergeCell ref="A5:A6"/>
    <mergeCell ref="A2:R3"/>
    <mergeCell ref="A4:R4"/>
    <mergeCell ref="P5:R5"/>
    <mergeCell ref="L5:O5"/>
    <mergeCell ref="H5:K5"/>
  </mergeCells>
  <pageMargins left="0.36" right="0.17" top="0.3" bottom="0.17" header="0.22" footer="0.18"/>
  <pageSetup paperSize="9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David</cp:lastModifiedBy>
  <cp:lastPrinted>2023-02-10T07:03:20Z</cp:lastPrinted>
  <dcterms:created xsi:type="dcterms:W3CDTF">2017-05-09T08:57:23Z</dcterms:created>
  <dcterms:modified xsi:type="dcterms:W3CDTF">2023-04-19T05:32:15Z</dcterms:modified>
</cp:coreProperties>
</file>